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DF17B481-680B-48F0-9E7B-7A126793E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NUARIE" sheetId="2" r:id="rId1"/>
    <sheet name="FEBRUARIE" sheetId="3" r:id="rId2"/>
    <sheet name="MARTIE" sheetId="4" r:id="rId3"/>
    <sheet name="APRILIE" sheetId="5" r:id="rId4"/>
    <sheet name="MAI" sheetId="6" r:id="rId5"/>
    <sheet name="IUNIE" sheetId="7" r:id="rId6"/>
    <sheet name="IULIE" sheetId="8" r:id="rId7"/>
    <sheet name="AUGUST" sheetId="9" r:id="rId8"/>
    <sheet name="SEPTEMBRIE" sheetId="10" r:id="rId9"/>
    <sheet name="OCTOMBRIE" sheetId="11" r:id="rId10"/>
    <sheet name="NOIEMBRIE" sheetId="12" r:id="rId11"/>
    <sheet name="DECEMBRIE" sheetId="13" r:id="rId12"/>
    <sheet name="DECEMBRIE FINAL" sheetId="14" r:id="rId13"/>
    <sheet name="Foaie2" sheetId="15" r:id="rId14"/>
  </sheets>
  <calcPr calcId="181029" calcMode="manual"/>
</workbook>
</file>

<file path=xl/calcChain.xml><?xml version="1.0" encoding="utf-8"?>
<calcChain xmlns="http://schemas.openxmlformats.org/spreadsheetml/2006/main">
  <c r="F15" i="2" l="1"/>
  <c r="F14" i="2"/>
  <c r="F13" i="2"/>
  <c r="F17" i="2"/>
  <c r="F20" i="2"/>
  <c r="F31" i="2"/>
  <c r="F29" i="2" s="1"/>
  <c r="F26" i="2"/>
  <c r="F45" i="2"/>
  <c r="H31" i="2"/>
  <c r="H29" i="2" s="1"/>
  <c r="G31" i="2"/>
  <c r="G29" i="2" s="1"/>
  <c r="E31" i="2"/>
  <c r="E29" i="2" s="1"/>
  <c r="H26" i="2"/>
  <c r="H45" i="2" s="1"/>
  <c r="G26" i="2"/>
  <c r="G45" i="2" s="1"/>
  <c r="E26" i="2"/>
  <c r="E45" i="2" s="1"/>
  <c r="H20" i="2"/>
  <c r="G20" i="2"/>
  <c r="E20" i="2"/>
  <c r="H17" i="2"/>
  <c r="G17" i="2"/>
  <c r="E17" i="2"/>
  <c r="E46" i="2" s="1"/>
  <c r="H15" i="2"/>
  <c r="G15" i="2"/>
  <c r="E15" i="2"/>
  <c r="H14" i="2"/>
  <c r="H13" i="2" s="1"/>
  <c r="G14" i="2"/>
  <c r="E14" i="2"/>
  <c r="H46" i="2" l="1"/>
  <c r="H47" i="2" s="1"/>
  <c r="E13" i="2"/>
  <c r="F46" i="2"/>
  <c r="F47" i="2" s="1"/>
  <c r="F25" i="2"/>
  <c r="G46" i="2"/>
  <c r="G47" i="2" s="1"/>
  <c r="G25" i="2"/>
  <c r="G13" i="2"/>
  <c r="E47" i="2"/>
  <c r="H25" i="2"/>
  <c r="E25" i="2"/>
</calcChain>
</file>

<file path=xl/sharedStrings.xml><?xml version="1.0" encoding="utf-8"?>
<sst xmlns="http://schemas.openxmlformats.org/spreadsheetml/2006/main" count="81" uniqueCount="51">
  <si>
    <t>TOTAL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</si>
  <si>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</si>
  <si>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</si>
  <si>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</si>
  <si>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</si>
  <si>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</si>
  <si>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</si>
  <si>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</si>
  <si>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</si>
  <si>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DSP</t>
  </si>
  <si>
    <t>JUDET</t>
  </si>
  <si>
    <t>Total</t>
  </si>
  <si>
    <t>I.3.1</t>
  </si>
  <si>
    <t>Preventie</t>
  </si>
  <si>
    <t>I.3.2</t>
  </si>
  <si>
    <t>Tratament</t>
  </si>
  <si>
    <t>Spitalul Jud. de Urg. Targoviste</t>
  </si>
  <si>
    <t>Sp. Jud. de Urg. Targoviste</t>
  </si>
  <si>
    <t>Sp. Municipal Moreni</t>
  </si>
  <si>
    <t>Sp. Or. Gaesti</t>
  </si>
  <si>
    <t>Sp. Or. Pucioasa</t>
  </si>
  <si>
    <t>Mortalitate materna</t>
  </si>
  <si>
    <t>TOTAL DSP</t>
  </si>
  <si>
    <t>TOTAL AAPL</t>
  </si>
  <si>
    <t>TOTAL GENERAL</t>
  </si>
  <si>
    <t>P.N.I.5 inf. nosocomiale</t>
  </si>
  <si>
    <t>Actiuni Prioritare ATI</t>
  </si>
  <si>
    <t>Actiuni Prioritare AVCAc</t>
  </si>
  <si>
    <t>Actiuni Prioritare IE/RE</t>
  </si>
  <si>
    <t>Actiuni Prioritare USTACC</t>
  </si>
  <si>
    <t>P.N. I Vaccinare</t>
  </si>
  <si>
    <t>P.N.II Boli prioritare</t>
  </si>
  <si>
    <t>P.N.V Factori de mediu</t>
  </si>
  <si>
    <t>P.N. XII Promovarea sanatatii</t>
  </si>
  <si>
    <t>P.N. III HIV</t>
  </si>
  <si>
    <t>P.N. IV TBC</t>
  </si>
  <si>
    <t>P.N.XIII Mama si copil</t>
  </si>
  <si>
    <t>PN II RT-PCR</t>
  </si>
  <si>
    <t>P.N.X Vitamina D</t>
  </si>
  <si>
    <t>P.N.VII.1 Screening cancer col uterin</t>
  </si>
  <si>
    <t>PN XII.1.3.1. Lapte praf</t>
  </si>
  <si>
    <t>PN XII.1.1.2. Deficiente auz</t>
  </si>
  <si>
    <t>PN XII.1.3.2. Malnutritie</t>
  </si>
  <si>
    <t>PN XII.1.1.3. Retinopatie</t>
  </si>
  <si>
    <t>PN XII.2.4. Izoimunizare Rh</t>
  </si>
  <si>
    <t xml:space="preserve">DSP              </t>
  </si>
  <si>
    <t>PNS 2023</t>
  </si>
  <si>
    <t>CA</t>
  </si>
  <si>
    <t>CB</t>
  </si>
  <si>
    <t>TOTAL P.N.XIII.</t>
  </si>
  <si>
    <t>15,02,2023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</si>
</sst>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1" fillId="0" borderId="0" xfId="1" applyNumberFormat="1"/>
    <xf numFmtId="0" fontId="3" fillId="0" borderId="0" xfId="1" applyFont="1" applyAlignment="1">
      <alignment horizontal="center"/>
    </xf>
    <xf numFmtId="0" fontId="1" fillId="0" borderId="4" xfId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7" xfId="1" applyFont="1" applyBorder="1"/>
    <xf numFmtId="0" fontId="1" fillId="0" borderId="9" xfId="1" applyBorder="1"/>
    <xf numFmtId="0" fontId="4" fillId="0" borderId="1" xfId="1" applyFont="1" applyBorder="1" applyAlignment="1">
      <alignment wrapText="1"/>
    </xf>
    <xf numFmtId="0" fontId="4" fillId="0" borderId="10" xfId="1" applyFont="1" applyBorder="1"/>
    <xf numFmtId="0" fontId="4" fillId="0" borderId="11" xfId="1" applyFont="1" applyBorder="1"/>
    <xf numFmtId="0" fontId="1" fillId="0" borderId="13" xfId="1" applyBorder="1"/>
    <xf numFmtId="0" fontId="4" fillId="0" borderId="14" xfId="1" applyFont="1" applyBorder="1"/>
    <xf numFmtId="0" fontId="4" fillId="0" borderId="15" xfId="1" applyFont="1" applyBorder="1"/>
    <xf numFmtId="0" fontId="3" fillId="0" borderId="18" xfId="1" applyFont="1" applyBorder="1"/>
    <xf numFmtId="0" fontId="3" fillId="2" borderId="19" xfId="1" applyFont="1" applyFill="1" applyBorder="1" applyAlignment="1">
      <alignment wrapText="1"/>
    </xf>
    <xf numFmtId="0" fontId="3" fillId="2" borderId="20" xfId="1" applyFont="1" applyFill="1" applyBorder="1" applyAlignment="1">
      <alignment horizontal="right"/>
    </xf>
    <xf numFmtId="0" fontId="3" fillId="2" borderId="21" xfId="1" applyFont="1" applyFill="1" applyBorder="1"/>
    <xf numFmtId="0" fontId="3" fillId="0" borderId="24" xfId="1" applyFont="1" applyBorder="1"/>
    <xf numFmtId="0" fontId="3" fillId="0" borderId="25" xfId="1" applyFont="1" applyBorder="1" applyAlignment="1">
      <alignment wrapText="1"/>
    </xf>
    <xf numFmtId="0" fontId="3" fillId="0" borderId="26" xfId="1" applyFont="1" applyBorder="1" applyAlignment="1">
      <alignment horizontal="right"/>
    </xf>
    <xf numFmtId="0" fontId="5" fillId="0" borderId="27" xfId="1" applyFont="1" applyBorder="1"/>
    <xf numFmtId="0" fontId="3" fillId="0" borderId="29" xfId="1" applyFont="1" applyBorder="1" applyAlignment="1">
      <alignment horizontal="right"/>
    </xf>
    <xf numFmtId="0" fontId="5" fillId="0" borderId="30" xfId="1" applyFont="1" applyBorder="1"/>
    <xf numFmtId="0" fontId="1" fillId="0" borderId="24" xfId="1" applyBorder="1"/>
    <xf numFmtId="0" fontId="1" fillId="0" borderId="25" xfId="1" applyBorder="1" applyAlignment="1">
      <alignment wrapText="1"/>
    </xf>
    <xf numFmtId="0" fontId="4" fillId="3" borderId="33" xfId="1" applyFont="1" applyFill="1" applyBorder="1"/>
    <xf numFmtId="0" fontId="4" fillId="3" borderId="34" xfId="1" applyFont="1" applyFill="1" applyBorder="1"/>
    <xf numFmtId="0" fontId="1" fillId="0" borderId="35" xfId="1" applyBorder="1"/>
    <xf numFmtId="0" fontId="1" fillId="0" borderId="36" xfId="1" applyBorder="1" applyAlignment="1">
      <alignment wrapText="1"/>
    </xf>
    <xf numFmtId="0" fontId="6" fillId="4" borderId="4" xfId="1" applyFont="1" applyFill="1" applyBorder="1"/>
    <xf numFmtId="0" fontId="6" fillId="4" borderId="8" xfId="1" applyFont="1" applyFill="1" applyBorder="1"/>
    <xf numFmtId="0" fontId="6" fillId="0" borderId="3" xfId="1" applyFont="1" applyBorder="1" applyAlignment="1">
      <alignment horizontal="right"/>
    </xf>
    <xf numFmtId="0" fontId="7" fillId="0" borderId="12" xfId="1" applyFont="1" applyBorder="1"/>
    <xf numFmtId="0" fontId="1" fillId="0" borderId="15" xfId="1" applyBorder="1"/>
    <xf numFmtId="0" fontId="1" fillId="0" borderId="37" xfId="1" applyBorder="1" applyAlignment="1">
      <alignment wrapText="1"/>
    </xf>
    <xf numFmtId="0" fontId="6" fillId="0" borderId="31" xfId="1" applyFont="1" applyBorder="1" applyAlignment="1">
      <alignment horizontal="right"/>
    </xf>
    <xf numFmtId="0" fontId="7" fillId="0" borderId="30" xfId="1" applyFont="1" applyBorder="1"/>
    <xf numFmtId="0" fontId="3" fillId="0" borderId="38" xfId="1" applyFont="1" applyBorder="1"/>
    <xf numFmtId="0" fontId="3" fillId="2" borderId="22" xfId="1" applyFont="1" applyFill="1" applyBorder="1" applyAlignment="1">
      <alignment wrapText="1"/>
    </xf>
    <xf numFmtId="0" fontId="3" fillId="2" borderId="23" xfId="1" applyFont="1" applyFill="1" applyBorder="1"/>
    <xf numFmtId="0" fontId="1" fillId="5" borderId="18" xfId="1" applyFill="1" applyBorder="1"/>
    <xf numFmtId="0" fontId="1" fillId="5" borderId="28" xfId="1" applyFill="1" applyBorder="1" applyAlignment="1">
      <alignment wrapText="1"/>
    </xf>
    <xf numFmtId="0" fontId="6" fillId="5" borderId="2" xfId="1" applyFont="1" applyFill="1" applyBorder="1"/>
    <xf numFmtId="0" fontId="1" fillId="6" borderId="18" xfId="1" applyFill="1" applyBorder="1"/>
    <xf numFmtId="0" fontId="1" fillId="6" borderId="9" xfId="1" applyFill="1" applyBorder="1"/>
    <xf numFmtId="0" fontId="6" fillId="6" borderId="1" xfId="1" applyFont="1" applyFill="1" applyBorder="1"/>
    <xf numFmtId="0" fontId="1" fillId="7" borderId="18" xfId="1" applyFill="1" applyBorder="1"/>
    <xf numFmtId="0" fontId="1" fillId="7" borderId="9" xfId="1" applyFill="1" applyBorder="1"/>
    <xf numFmtId="0" fontId="6" fillId="7" borderId="1" xfId="1" applyFont="1" applyFill="1" applyBorder="1"/>
    <xf numFmtId="0" fontId="1" fillId="8" borderId="18" xfId="1" applyFill="1" applyBorder="1"/>
    <xf numFmtId="0" fontId="1" fillId="8" borderId="13" xfId="1" applyFill="1" applyBorder="1"/>
    <xf numFmtId="0" fontId="6" fillId="8" borderId="16" xfId="1" applyFont="1" applyFill="1" applyBorder="1"/>
    <xf numFmtId="0" fontId="3" fillId="2" borderId="22" xfId="1" applyFont="1" applyFill="1" applyBorder="1"/>
    <xf numFmtId="0" fontId="3" fillId="2" borderId="23" xfId="1" applyFont="1" applyFill="1" applyBorder="1" applyAlignment="1">
      <alignment horizontal="right"/>
    </xf>
    <xf numFmtId="0" fontId="4" fillId="3" borderId="5" xfId="1" applyFont="1" applyFill="1" applyBorder="1"/>
    <xf numFmtId="0" fontId="1" fillId="0" borderId="28" xfId="1" applyBorder="1"/>
    <xf numFmtId="0" fontId="4" fillId="3" borderId="2" xfId="1" applyFont="1" applyFill="1" applyBorder="1"/>
    <xf numFmtId="0" fontId="6" fillId="5" borderId="1" xfId="1" applyFont="1" applyFill="1" applyBorder="1"/>
    <xf numFmtId="0" fontId="6" fillId="0" borderId="1" xfId="1" applyFont="1" applyBorder="1"/>
    <xf numFmtId="0" fontId="1" fillId="0" borderId="31" xfId="1" applyBorder="1"/>
    <xf numFmtId="0" fontId="6" fillId="0" borderId="32" xfId="1" applyFont="1" applyBorder="1"/>
    <xf numFmtId="0" fontId="6" fillId="0" borderId="22" xfId="1" applyFont="1" applyBorder="1"/>
    <xf numFmtId="0" fontId="6" fillId="0" borderId="40" xfId="1" applyFont="1" applyBorder="1"/>
    <xf numFmtId="0" fontId="4" fillId="0" borderId="41" xfId="1" applyFont="1" applyBorder="1"/>
    <xf numFmtId="0" fontId="6" fillId="0" borderId="41" xfId="1" applyFont="1" applyBorder="1"/>
    <xf numFmtId="0" fontId="8" fillId="0" borderId="42" xfId="1" applyFont="1" applyBorder="1"/>
    <xf numFmtId="0" fontId="6" fillId="5" borderId="27" xfId="1" applyFont="1" applyFill="1" applyBorder="1"/>
    <xf numFmtId="0" fontId="6" fillId="6" borderId="12" xfId="1" applyFont="1" applyFill="1" applyBorder="1"/>
    <xf numFmtId="0" fontId="6" fillId="7" borderId="12" xfId="1" applyFont="1" applyFill="1" applyBorder="1"/>
    <xf numFmtId="0" fontId="6" fillId="8" borderId="17" xfId="1" applyFont="1" applyFill="1" applyBorder="1"/>
    <xf numFmtId="0" fontId="4" fillId="3" borderId="8" xfId="1" applyFont="1" applyFill="1" applyBorder="1" applyAlignment="1">
      <alignment wrapText="1"/>
    </xf>
    <xf numFmtId="0" fontId="4" fillId="3" borderId="27" xfId="1" applyFont="1" applyFill="1" applyBorder="1" applyAlignment="1">
      <alignment wrapText="1"/>
    </xf>
    <xf numFmtId="0" fontId="6" fillId="5" borderId="12" xfId="1" applyFont="1" applyFill="1" applyBorder="1"/>
    <xf numFmtId="0" fontId="6" fillId="0" borderId="12" xfId="1" applyFont="1" applyBorder="1"/>
    <xf numFmtId="0" fontId="6" fillId="0" borderId="30" xfId="1" applyFont="1" applyBorder="1"/>
    <xf numFmtId="0" fontId="6" fillId="0" borderId="42" xfId="1" applyFont="1" applyBorder="1" applyAlignment="1">
      <alignment horizontal="left"/>
    </xf>
    <xf numFmtId="0" fontId="6" fillId="0" borderId="67" xfId="1" applyFont="1" applyBorder="1" applyAlignment="1">
      <alignment horizontal="left"/>
    </xf>
    <xf numFmtId="0" fontId="3" fillId="0" borderId="3" xfId="1" applyFont="1" applyBorder="1" applyAlignment="1">
      <alignment horizontal="center" wrapText="1"/>
    </xf>
    <xf numFmtId="0" fontId="3" fillId="0" borderId="86" xfId="1" applyFont="1" applyBorder="1" applyAlignment="1">
      <alignment horizontal="center" wrapText="1"/>
    </xf>
    <xf numFmtId="0" fontId="3" fillId="0" borderId="87" xfId="1" applyFont="1" applyBorder="1" applyAlignment="1">
      <alignment horizontal="center" wrapText="1"/>
    </xf>
    <xf numFmtId="3" fontId="3" fillId="0" borderId="76" xfId="1" applyNumberFormat="1" applyFont="1" applyBorder="1" applyAlignment="1">
      <alignment horizontal="center"/>
    </xf>
    <xf numFmtId="3" fontId="3" fillId="0" borderId="94" xfId="1" applyNumberFormat="1" applyFont="1" applyBorder="1" applyAlignment="1">
      <alignment horizontal="center"/>
    </xf>
    <xf numFmtId="3" fontId="0" fillId="0" borderId="59" xfId="0" applyNumberFormat="1" applyBorder="1"/>
    <xf numFmtId="3" fontId="0" fillId="0" borderId="83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54" xfId="0" applyNumberFormat="1" applyBorder="1"/>
    <xf numFmtId="3" fontId="0" fillId="0" borderId="80" xfId="0" applyNumberFormat="1" applyBorder="1"/>
    <xf numFmtId="3" fontId="0" fillId="0" borderId="49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3" fontId="0" fillId="0" borderId="81" xfId="0" applyNumberFormat="1" applyBorder="1"/>
    <xf numFmtId="3" fontId="0" fillId="0" borderId="57" xfId="0" applyNumberFormat="1" applyBorder="1"/>
    <xf numFmtId="3" fontId="0" fillId="0" borderId="58" xfId="0" applyNumberFormat="1" applyBorder="1"/>
    <xf numFmtId="3" fontId="0" fillId="9" borderId="46" xfId="0" applyNumberFormat="1" applyFill="1" applyBorder="1"/>
    <xf numFmtId="3" fontId="0" fillId="9" borderId="82" xfId="0" applyNumberFormat="1" applyFill="1" applyBorder="1"/>
    <xf numFmtId="3" fontId="0" fillId="9" borderId="47" xfId="0" applyNumberFormat="1" applyFill="1" applyBorder="1"/>
    <xf numFmtId="3" fontId="0" fillId="9" borderId="48" xfId="0" applyNumberFormat="1" applyFill="1" applyBorder="1"/>
    <xf numFmtId="3" fontId="4" fillId="3" borderId="46" xfId="1" applyNumberFormat="1" applyFont="1" applyFill="1" applyBorder="1"/>
    <xf numFmtId="3" fontId="4" fillId="3" borderId="82" xfId="1" applyNumberFormat="1" applyFont="1" applyFill="1" applyBorder="1"/>
    <xf numFmtId="3" fontId="4" fillId="3" borderId="47" xfId="1" applyNumberFormat="1" applyFont="1" applyFill="1" applyBorder="1"/>
    <xf numFmtId="3" fontId="4" fillId="3" borderId="48" xfId="1" applyNumberFormat="1" applyFont="1" applyFill="1" applyBorder="1"/>
    <xf numFmtId="3" fontId="6" fillId="4" borderId="59" xfId="1" applyNumberFormat="1" applyFont="1" applyFill="1" applyBorder="1"/>
    <xf numFmtId="3" fontId="6" fillId="4" borderId="83" xfId="1" applyNumberFormat="1" applyFont="1" applyFill="1" applyBorder="1"/>
    <xf numFmtId="3" fontId="6" fillId="4" borderId="60" xfId="1" applyNumberFormat="1" applyFont="1" applyFill="1" applyBorder="1"/>
    <xf numFmtId="3" fontId="6" fillId="4" borderId="61" xfId="1" applyNumberFormat="1" applyFont="1" applyFill="1" applyBorder="1"/>
    <xf numFmtId="3" fontId="3" fillId="2" borderId="46" xfId="1" applyNumberFormat="1" applyFont="1" applyFill="1" applyBorder="1"/>
    <xf numFmtId="3" fontId="3" fillId="2" borderId="82" xfId="1" applyNumberFormat="1" applyFont="1" applyFill="1" applyBorder="1"/>
    <xf numFmtId="3" fontId="3" fillId="2" borderId="47" xfId="1" applyNumberFormat="1" applyFont="1" applyFill="1" applyBorder="1"/>
    <xf numFmtId="3" fontId="3" fillId="2" borderId="48" xfId="1" applyNumberFormat="1" applyFont="1" applyFill="1" applyBorder="1"/>
    <xf numFmtId="3" fontId="1" fillId="5" borderId="59" xfId="1" applyNumberFormat="1" applyFill="1" applyBorder="1"/>
    <xf numFmtId="3" fontId="1" fillId="5" borderId="83" xfId="1" applyNumberFormat="1" applyFill="1" applyBorder="1"/>
    <xf numFmtId="3" fontId="12" fillId="5" borderId="60" xfId="1" applyNumberFormat="1" applyFont="1" applyFill="1" applyBorder="1"/>
    <xf numFmtId="3" fontId="1" fillId="5" borderId="61" xfId="1" applyNumberFormat="1" applyFill="1" applyBorder="1"/>
    <xf numFmtId="3" fontId="1" fillId="6" borderId="54" xfId="1" applyNumberFormat="1" applyFill="1" applyBorder="1"/>
    <xf numFmtId="3" fontId="1" fillId="6" borderId="80" xfId="1" applyNumberFormat="1" applyFill="1" applyBorder="1"/>
    <xf numFmtId="3" fontId="1" fillId="6" borderId="49" xfId="1" applyNumberFormat="1" applyFill="1" applyBorder="1"/>
    <xf numFmtId="3" fontId="1" fillId="6" borderId="55" xfId="1" applyNumberFormat="1" applyFill="1" applyBorder="1"/>
    <xf numFmtId="3" fontId="1" fillId="7" borderId="54" xfId="1" applyNumberFormat="1" applyFill="1" applyBorder="1"/>
    <xf numFmtId="3" fontId="1" fillId="7" borderId="80" xfId="1" applyNumberFormat="1" applyFill="1" applyBorder="1"/>
    <xf numFmtId="3" fontId="1" fillId="7" borderId="49" xfId="1" applyNumberFormat="1" applyFill="1" applyBorder="1"/>
    <xf numFmtId="3" fontId="1" fillId="7" borderId="55" xfId="1" applyNumberFormat="1" applyFill="1" applyBorder="1"/>
    <xf numFmtId="3" fontId="1" fillId="8" borderId="56" xfId="1" applyNumberFormat="1" applyFill="1" applyBorder="1"/>
    <xf numFmtId="3" fontId="1" fillId="8" borderId="81" xfId="1" applyNumberFormat="1" applyFill="1" applyBorder="1"/>
    <xf numFmtId="3" fontId="1" fillId="8" borderId="57" xfId="1" applyNumberFormat="1" applyFill="1" applyBorder="1"/>
    <xf numFmtId="3" fontId="1" fillId="8" borderId="58" xfId="1" applyNumberFormat="1" applyFill="1" applyBorder="1"/>
    <xf numFmtId="3" fontId="4" fillId="3" borderId="51" xfId="1" applyNumberFormat="1" applyFont="1" applyFill="1" applyBorder="1"/>
    <xf numFmtId="3" fontId="4" fillId="3" borderId="79" xfId="1" applyNumberFormat="1" applyFont="1" applyFill="1" applyBorder="1"/>
    <xf numFmtId="3" fontId="4" fillId="3" borderId="52" xfId="1" applyNumberFormat="1" applyFont="1" applyFill="1" applyBorder="1"/>
    <xf numFmtId="3" fontId="4" fillId="3" borderId="53" xfId="1" applyNumberFormat="1" applyFont="1" applyFill="1" applyBorder="1"/>
    <xf numFmtId="3" fontId="4" fillId="3" borderId="54" xfId="1" applyNumberFormat="1" applyFont="1" applyFill="1" applyBorder="1"/>
    <xf numFmtId="3" fontId="4" fillId="3" borderId="80" xfId="1" applyNumberFormat="1" applyFont="1" applyFill="1" applyBorder="1"/>
    <xf numFmtId="3" fontId="4" fillId="3" borderId="49" xfId="1" applyNumberFormat="1" applyFont="1" applyFill="1" applyBorder="1"/>
    <xf numFmtId="3" fontId="4" fillId="3" borderId="55" xfId="1" applyNumberFormat="1" applyFont="1" applyFill="1" applyBorder="1"/>
    <xf numFmtId="3" fontId="6" fillId="5" borderId="54" xfId="1" applyNumberFormat="1" applyFont="1" applyFill="1" applyBorder="1"/>
    <xf numFmtId="3" fontId="6" fillId="5" borderId="80" xfId="1" applyNumberFormat="1" applyFont="1" applyFill="1" applyBorder="1"/>
    <xf numFmtId="3" fontId="6" fillId="5" borderId="49" xfId="1" applyNumberFormat="1" applyFont="1" applyFill="1" applyBorder="1"/>
    <xf numFmtId="3" fontId="6" fillId="5" borderId="55" xfId="1" applyNumberFormat="1" applyFont="1" applyFill="1" applyBorder="1"/>
    <xf numFmtId="3" fontId="0" fillId="0" borderId="74" xfId="0" applyNumberFormat="1" applyBorder="1"/>
    <xf numFmtId="3" fontId="0" fillId="0" borderId="75" xfId="0" applyNumberFormat="1" applyBorder="1"/>
    <xf numFmtId="3" fontId="1" fillId="5" borderId="60" xfId="1" applyNumberFormat="1" applyFill="1" applyBorder="1"/>
    <xf numFmtId="3" fontId="0" fillId="0" borderId="76" xfId="0" applyNumberFormat="1" applyBorder="1"/>
    <xf numFmtId="3" fontId="0" fillId="0" borderId="84" xfId="0" applyNumberFormat="1" applyBorder="1"/>
    <xf numFmtId="3" fontId="0" fillId="0" borderId="77" xfId="0" applyNumberFormat="1" applyBorder="1"/>
    <xf numFmtId="3" fontId="0" fillId="0" borderId="78" xfId="0" applyNumberFormat="1" applyBorder="1"/>
    <xf numFmtId="3" fontId="0" fillId="0" borderId="97" xfId="0" applyNumberFormat="1" applyBorder="1"/>
    <xf numFmtId="3" fontId="0" fillId="0" borderId="98" xfId="0" applyNumberFormat="1" applyBorder="1"/>
    <xf numFmtId="3" fontId="0" fillId="0" borderId="99" xfId="0" applyNumberFormat="1" applyBorder="1"/>
    <xf numFmtId="3" fontId="0" fillId="0" borderId="100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101" xfId="0" applyNumberFormat="1" applyBorder="1"/>
    <xf numFmtId="3" fontId="0" fillId="0" borderId="104" xfId="0" applyNumberFormat="1" applyBorder="1"/>
    <xf numFmtId="3" fontId="0" fillId="0" borderId="102" xfId="0" applyNumberFormat="1" applyBorder="1"/>
    <xf numFmtId="3" fontId="0" fillId="0" borderId="103" xfId="0" applyNumberFormat="1" applyBorder="1"/>
    <xf numFmtId="3" fontId="0" fillId="0" borderId="82" xfId="0" applyNumberFormat="1" applyBorder="1"/>
    <xf numFmtId="3" fontId="0" fillId="0" borderId="62" xfId="0" applyNumberFormat="1" applyBorder="1"/>
    <xf numFmtId="3" fontId="0" fillId="0" borderId="85" xfId="0" applyNumberFormat="1" applyBorder="1"/>
    <xf numFmtId="3" fontId="0" fillId="0" borderId="63" xfId="0" applyNumberFormat="1" applyBorder="1"/>
    <xf numFmtId="3" fontId="0" fillId="0" borderId="64" xfId="0" applyNumberFormat="1" applyBorder="1"/>
    <xf numFmtId="3" fontId="10" fillId="0" borderId="46" xfId="0" applyNumberFormat="1" applyFont="1" applyBorder="1"/>
    <xf numFmtId="3" fontId="10" fillId="0" borderId="50" xfId="0" applyNumberFormat="1" applyFont="1" applyBorder="1"/>
    <xf numFmtId="3" fontId="11" fillId="0" borderId="46" xfId="0" applyNumberFormat="1" applyFont="1" applyBorder="1"/>
    <xf numFmtId="3" fontId="11" fillId="0" borderId="50" xfId="0" applyNumberFormat="1" applyFont="1" applyBorder="1"/>
    <xf numFmtId="3" fontId="9" fillId="0" borderId="65" xfId="0" applyNumberFormat="1" applyFont="1" applyBorder="1"/>
    <xf numFmtId="3" fontId="9" fillId="0" borderId="50" xfId="0" applyNumberFormat="1" applyFont="1" applyBorder="1"/>
    <xf numFmtId="3" fontId="9" fillId="0" borderId="66" xfId="0" applyNumberFormat="1" applyFont="1" applyBorder="1"/>
    <xf numFmtId="0" fontId="6" fillId="0" borderId="42" xfId="1" applyFont="1" applyBorder="1" applyAlignment="1">
      <alignment horizontal="left"/>
    </xf>
    <xf numFmtId="0" fontId="6" fillId="0" borderId="67" xfId="1" applyFont="1" applyBorder="1" applyAlignment="1">
      <alignment horizontal="left"/>
    </xf>
    <xf numFmtId="3" fontId="3" fillId="0" borderId="92" xfId="1" applyNumberFormat="1" applyFont="1" applyBorder="1" applyAlignment="1">
      <alignment horizontal="center"/>
    </xf>
    <xf numFmtId="3" fontId="3" fillId="0" borderId="93" xfId="1" applyNumberFormat="1" applyFont="1" applyBorder="1" applyAlignment="1">
      <alignment horizontal="center"/>
    </xf>
    <xf numFmtId="0" fontId="3" fillId="0" borderId="95" xfId="1" applyFont="1" applyBorder="1" applyAlignment="1">
      <alignment horizontal="center"/>
    </xf>
    <xf numFmtId="0" fontId="3" fillId="0" borderId="96" xfId="1" applyFont="1" applyBorder="1" applyAlignment="1">
      <alignment horizontal="center"/>
    </xf>
    <xf numFmtId="1" fontId="3" fillId="5" borderId="43" xfId="1" applyNumberFormat="1" applyFont="1" applyFill="1" applyBorder="1" applyAlignment="1">
      <alignment horizontal="center"/>
    </xf>
    <xf numFmtId="1" fontId="3" fillId="5" borderId="44" xfId="1" applyNumberFormat="1" applyFont="1" applyFill="1" applyBorder="1" applyAlignment="1">
      <alignment horizontal="center"/>
    </xf>
    <xf numFmtId="1" fontId="3" fillId="5" borderId="45" xfId="1" applyNumberFormat="1" applyFont="1" applyFill="1" applyBorder="1" applyAlignment="1">
      <alignment horizontal="center"/>
    </xf>
    <xf numFmtId="0" fontId="3" fillId="0" borderId="73" xfId="1" applyFont="1" applyBorder="1" applyAlignment="1">
      <alignment horizontal="center" wrapText="1"/>
    </xf>
    <xf numFmtId="0" fontId="3" fillId="0" borderId="39" xfId="1" applyFont="1" applyBorder="1" applyAlignment="1">
      <alignment horizontal="center" wrapText="1"/>
    </xf>
    <xf numFmtId="0" fontId="3" fillId="0" borderId="71" xfId="1" applyFont="1" applyBorder="1" applyAlignment="1">
      <alignment horizontal="center" wrapText="1"/>
    </xf>
    <xf numFmtId="0" fontId="3" fillId="0" borderId="72" xfId="1" applyFont="1" applyBorder="1" applyAlignment="1">
      <alignment horizontal="center" wrapText="1"/>
    </xf>
    <xf numFmtId="0" fontId="3" fillId="0" borderId="69" xfId="1" applyFont="1" applyBorder="1" applyAlignment="1">
      <alignment horizontal="center" wrapText="1"/>
    </xf>
    <xf numFmtId="0" fontId="3" fillId="0" borderId="70" xfId="1" applyFont="1" applyBorder="1" applyAlignment="1">
      <alignment horizontal="center" wrapText="1"/>
    </xf>
    <xf numFmtId="0" fontId="3" fillId="0" borderId="68" xfId="1" applyFont="1" applyBorder="1" applyAlignment="1">
      <alignment horizontal="center"/>
    </xf>
    <xf numFmtId="0" fontId="3" fillId="0" borderId="88" xfId="1" applyFont="1" applyBorder="1" applyAlignment="1">
      <alignment horizontal="center"/>
    </xf>
    <xf numFmtId="0" fontId="3" fillId="0" borderId="89" xfId="1" applyFont="1" applyBorder="1" applyAlignment="1">
      <alignment horizontal="center"/>
    </xf>
    <xf numFmtId="0" fontId="3" fillId="0" borderId="90" xfId="1" applyFont="1" applyBorder="1" applyAlignment="1">
      <alignment horizontal="center"/>
    </xf>
    <xf numFmtId="0" fontId="3" fillId="0" borderId="91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tabSelected="1" zoomScale="120" zoomScaleNormal="120" workbookViewId="0">
      <selection activeCell="L4" sqref="L4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50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2186000</v>
      </c>
      <c r="G7" s="87">
        <v>416000</v>
      </c>
      <c r="H7" s="88">
        <v>416000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0</v>
      </c>
      <c r="H8" s="92">
        <v>0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0</v>
      </c>
      <c r="H10" s="92">
        <v>0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988169</v>
      </c>
      <c r="H13" s="100">
        <f>SUM(H14:H15)</f>
        <v>988169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988169</v>
      </c>
      <c r="H15" s="96">
        <f>SUM(H19)</f>
        <v>988169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988169</v>
      </c>
      <c r="H17" s="108">
        <f>SUM(H18:H19)</f>
        <v>988169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988169</v>
      </c>
      <c r="H19" s="96">
        <v>988169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273000</v>
      </c>
      <c r="G20" s="111">
        <f>SUM(G21:G24)</f>
        <v>12397</v>
      </c>
      <c r="H20" s="112">
        <f>SUM(H21:H24)</f>
        <v>12397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178000</v>
      </c>
      <c r="G21" s="115">
        <v>12397</v>
      </c>
      <c r="H21" s="116">
        <v>12397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0</v>
      </c>
      <c r="H22" s="120">
        <v>0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0</v>
      </c>
      <c r="H25" s="112">
        <f>H26+H29</f>
        <v>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0</v>
      </c>
      <c r="H29" s="140">
        <f>H30+H31+H36+H37</f>
        <v>0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0</v>
      </c>
      <c r="H30" s="92">
        <v>0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0</v>
      </c>
      <c r="H41" s="154">
        <v>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0</v>
      </c>
      <c r="H42" s="158">
        <v>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2245000</v>
      </c>
      <c r="G45" s="164">
        <f>SUM(G7,G8,G9,G10,G11,G12,G16,G26)</f>
        <v>416000</v>
      </c>
      <c r="H45" s="165">
        <f>SUM(H7,H8,H9,H10,H11,H12,H16,H26)</f>
        <v>416000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5265000</v>
      </c>
      <c r="G46" s="166">
        <f>SUM(G17,G20,G29,G38,G39,G40,G43,G44,G3,G41,G42)</f>
        <v>1000566</v>
      </c>
      <c r="H46" s="167">
        <f>SUM(H17,H20,H29,H38,H39,H43,H44,H40,H41,H42)</f>
        <v>1000566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7510000</v>
      </c>
      <c r="G47" s="169">
        <f>SUM(G45:G46)</f>
        <v>1416566</v>
      </c>
      <c r="H47" s="170">
        <f>SUM(H45:H46)</f>
        <v>1416566</v>
      </c>
    </row>
  </sheetData>
  <sheetProtection selectLockedCells="1" selectUnlockedCells="1"/>
  <mergeCells count="13">
    <mergeCell ref="E3:H3"/>
    <mergeCell ref="A4:A5"/>
    <mergeCell ref="B4:B5"/>
    <mergeCell ref="C4:C5"/>
    <mergeCell ref="D4:D5"/>
    <mergeCell ref="E4:H4"/>
    <mergeCell ref="A44:B44"/>
    <mergeCell ref="E5:F5"/>
    <mergeCell ref="G5:G6"/>
    <mergeCell ref="H5:H6"/>
    <mergeCell ref="A43:B43"/>
    <mergeCell ref="A38:B38"/>
    <mergeCell ref="A39:B3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"/>
  <sheetViews>
    <sheetView zoomScale="130" zoomScaleNormal="130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"/>
  <sheetViews>
    <sheetView topLeftCell="A13" zoomScale="130" zoomScaleNormal="130" workbookViewId="0">
      <selection activeCell="A13"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"/>
  <sheetViews>
    <sheetView zoomScale="145" zoomScaleNormal="145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7CA2-42A3-4810-8D49-A0D70B1DD7C7}">
  <dimension ref="A1"/>
  <sheetViews>
    <sheetView zoomScale="145" zoomScaleNormal="145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6DAA-8942-42E3-9ACD-33576A27F37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>
      <selection sqref="A1:XFD1048576"/>
    </sheetView>
  </sheetViews>
  <sheetFormatPr defaultRowHeight="12.75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120" zoomScaleNormal="120" workbookViewId="0">
      <selection sqref="A1:XFD1048576"/>
    </sheetView>
  </sheetViews>
  <sheetFormatPr defaultRowHeight="12.75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14</vt:i4>
      </vt:variant>
    </vt:vector>
  </HeadingPairs>
  <TitlesOfParts>
    <vt:vector size="14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  <vt:lpstr>DECEMBRIE FINAL</vt:lpstr>
      <vt:lpstr>Foaie2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Daniela Stan</cp:lastModifiedBy>
  <cp:lastPrinted>2018-12-20T09:59:09Z</cp:lastPrinted>
  <dcterms:created xsi:type="dcterms:W3CDTF">2019-01-21T09:00:01Z</dcterms:created>
  <dcterms:modified xsi:type="dcterms:W3CDTF">2023-02-23T07:34:09Z</dcterms:modified>
</cp:coreProperties>
</file>